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186DA515-79DB-4483-AD95-E575FDFA893E}"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<sst xmlns="http://schemas.openxmlformats.org/spreadsheetml/2006/main" count="17409" uniqueCount="3096">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</sst>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9" sqref="G9:J9"/>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51" customHeight="1">
      <c r="A10" s="158" t="s">
        <v>1364</v>
      </c>
      <c r="B10" s="159"/>
      <c r="C10" s="159"/>
      <c r="D10" s="153" t="str">
        <f>VLOOKUP(A10,'Listado Total'!B6:R586,7,0)</f>
        <v>Técnico/a 1</v>
      </c>
      <c r="E10" s="153"/>
      <c r="F10" s="153"/>
      <c r="G10" s="153" t="str">
        <f>VLOOKUP(A10,'Listado Total'!B6:R586,2,0)</f>
        <v>Coordinador de Catalogación</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77.400000000000006" customHeight="1" thickTop="1" thickBot="1">
      <c r="A17" s="197" t="str">
        <f>VLOOKUP(A10,'Listado Total'!B6:R586,17,0)</f>
        <v>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1mXhkXJcBnsp340+Ygal5R+Wf3qqzrdFgK69aTqP4ekotqF6mNqltME+hPHH3ct/VFt6itS6ALB1td0b72VflQ==" saltValue="wsDWJqIqq1tVxtRtEwiJnQ=="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2022-07-27T07:03:32Z</dcterms:modified>
</cp:coreProperties>
</file>